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9320" windowHeight="14820" activeTab="1"/>
  </bookViews>
  <sheets>
    <sheet name="Basic parameters" sheetId="1" r:id="rId1"/>
    <sheet name="Hertz line contact stress" sheetId="2" r:id="rId2"/>
    <sheet name="Sheet3" sheetId="3" r:id="rId3"/>
  </sheets>
  <definedNames>
    <definedName name="dc">'Basic parameters'!$B$8</definedName>
    <definedName name="dc\">'Basic parameters'!$B$8</definedName>
    <definedName name="dp">'Basic parameters'!$B$9</definedName>
    <definedName name="dpi">'Basic parameters'!$B$10</definedName>
    <definedName name="dpo">'Basic parameters'!$B$9</definedName>
    <definedName name="ds">'Basic parameters'!$B$5</definedName>
    <definedName name="F">'Basic parameters'!#REF!</definedName>
    <definedName name="Fpin">'Basic parameters'!$B$15</definedName>
    <definedName name="ID">'Basic parameters'!$B$7</definedName>
    <definedName name="Ioc">'Basic parameters'!$B$13</definedName>
    <definedName name="L">'Basic parameters'!$B$11</definedName>
    <definedName name="maxs">'Basic parameters'!$B$12</definedName>
    <definedName name="Mb">'Basic parameters'!$B$14</definedName>
    <definedName name="OD">'Basic parameters'!$B$6</definedName>
    <definedName name="rr">'Basic parameters'!#REF!</definedName>
  </definedNames>
  <calcPr fullCalcOnLoad="1"/>
</workbook>
</file>

<file path=xl/sharedStrings.xml><?xml version="1.0" encoding="utf-8"?>
<sst xmlns="http://schemas.openxmlformats.org/spreadsheetml/2006/main" count="16" uniqueCount="16">
  <si>
    <t>Max. allowable stress, maxs (N/mm^2)</t>
  </si>
  <si>
    <t>Shaft diameter, ds (mm)</t>
  </si>
  <si>
    <t>I/c, Ioc (m^3)</t>
  </si>
  <si>
    <t>Cantilever length, L (mm)</t>
  </si>
  <si>
    <t>Resulting torque transfer (Mb from both sides) (N-mm)</t>
  </si>
  <si>
    <r>
      <t xml:space="preserve">Inputs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, outputs in </t>
    </r>
    <r>
      <rPr>
        <b/>
        <sz val="10"/>
        <color indexed="10"/>
        <rFont val="Times New Roman"/>
        <family val="1"/>
      </rPr>
      <t>RED</t>
    </r>
  </si>
  <si>
    <t>Coupling body outer diameter, OD (mm)</t>
  </si>
  <si>
    <t>To determine stresses in radial pins that engage slots in low cost double universal joint coupling</t>
  </si>
  <si>
    <t>Effective coupling diameter, dc (mm)</t>
  </si>
  <si>
    <t>Pin outer diameter, dpo (mm)</t>
  </si>
  <si>
    <t>Pin inner diameter, dpi (mm)</t>
  </si>
  <si>
    <t>Coupling body inner diameter, ID (mm)</t>
  </si>
  <si>
    <t>Max bending moment, Mb (N-mm)</t>
  </si>
  <si>
    <t>Resulting pin-slot contact force, Fpin (N)</t>
  </si>
  <si>
    <t>By Alex Slocum, last modified 2/22/2005 by Alex Slocum</t>
  </si>
  <si>
    <t>Coupling_low_cost.xls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</si>
</sst>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67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I11" sqref="I11"/>
    </sheetView>
  </sheetViews>
  <sheetFormatPr defaultColWidth="9.140625" defaultRowHeight="12.75"/>
  <cols>
    <col min="1" max="1" width="44.28125" style="1" customWidth="1"/>
    <col min="2" max="3" width="9.140625" style="1" customWidth="1"/>
  </cols>
  <sheetData>
    <row r="1" spans="1:2" ht="12.75">
      <c r="A1" s="10" t="s">
        <v>15</v>
      </c>
      <c r="B1" s="10"/>
    </row>
    <row r="2" spans="1:2" ht="25.5" customHeight="1">
      <c r="A2" s="11" t="s">
        <v>7</v>
      </c>
      <c r="B2" s="11"/>
    </row>
    <row r="3" spans="1:2" ht="12.75">
      <c r="A3" s="12" t="s">
        <v>14</v>
      </c>
      <c r="B3" s="12"/>
    </row>
    <row r="4" spans="1:2" ht="13.5" thickBot="1">
      <c r="A4" s="9" t="s">
        <v>5</v>
      </c>
      <c r="B4" s="9"/>
    </row>
    <row r="5" spans="1:2" ht="12.75">
      <c r="A5" s="6" t="s">
        <v>1</v>
      </c>
      <c r="B5" s="7">
        <v>4</v>
      </c>
    </row>
    <row r="6" spans="1:2" ht="12.75">
      <c r="A6" s="2" t="s">
        <v>6</v>
      </c>
      <c r="B6" s="3">
        <v>8</v>
      </c>
    </row>
    <row r="7" spans="1:2" ht="12.75">
      <c r="A7" s="2" t="s">
        <v>11</v>
      </c>
      <c r="B7" s="3">
        <v>6</v>
      </c>
    </row>
    <row r="8" spans="1:2" ht="12.75">
      <c r="A8" s="2" t="s">
        <v>8</v>
      </c>
      <c r="B8" s="8">
        <f>(OD+ID)/2</f>
        <v>7</v>
      </c>
    </row>
    <row r="9" spans="1:2" ht="12.75">
      <c r="A9" s="2" t="s">
        <v>9</v>
      </c>
      <c r="B9" s="3">
        <v>1.5</v>
      </c>
    </row>
    <row r="10" spans="1:2" ht="12.75">
      <c r="A10" s="2" t="s">
        <v>10</v>
      </c>
      <c r="B10" s="3">
        <v>0.75</v>
      </c>
    </row>
    <row r="11" spans="1:2" ht="12.75">
      <c r="A11" s="2" t="s">
        <v>3</v>
      </c>
      <c r="B11" s="8">
        <f>dc/2-ds/2</f>
        <v>1.5</v>
      </c>
    </row>
    <row r="12" spans="1:2" ht="12.75">
      <c r="A12" s="2" t="s">
        <v>0</v>
      </c>
      <c r="B12" s="3">
        <v>200</v>
      </c>
    </row>
    <row r="13" spans="1:2" ht="12.75">
      <c r="A13" s="2" t="s">
        <v>2</v>
      </c>
      <c r="B13" s="4">
        <f>PI()*(dpo^4-dpi^4)/64/(dpo/2)</f>
        <v>0.3106311095468423</v>
      </c>
    </row>
    <row r="14" spans="1:2" ht="12.75">
      <c r="A14" s="2" t="s">
        <v>12</v>
      </c>
      <c r="B14" s="5">
        <f>maxs*Ioc</f>
        <v>62.12622190936846</v>
      </c>
    </row>
    <row r="15" spans="1:2" ht="12.75">
      <c r="A15" s="2" t="s">
        <v>13</v>
      </c>
      <c r="B15" s="13">
        <f>Mb/L</f>
        <v>41.417481272912305</v>
      </c>
    </row>
    <row r="16" spans="1:2" ht="12.75">
      <c r="A16" s="2" t="s">
        <v>4</v>
      </c>
      <c r="B16" s="5">
        <f>Fpin*dc</f>
        <v>289.9223689103861</v>
      </c>
    </row>
  </sheetData>
  <mergeCells count="4">
    <mergeCell ref="A4:B4"/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39" sqref="D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2003-01-06T03:48:02Z</dcterms:created>
  <dcterms:modified xsi:type="dcterms:W3CDTF">2005-02-22T12:53:45Z</dcterms:modified>
  <cp:category/>
  <cp:version/>
  <cp:contentType/>
  <cp:contentStatus/>
</cp:coreProperties>
</file>